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agan\mavoe\ev2022\Kongresszus_Budapest\Munkaanyagok\Jelentkezési_lap\"/>
    </mc:Choice>
  </mc:AlternateContent>
  <bookViews>
    <workbookView xWindow="20370" yWindow="-2370" windowWidth="29040" windowHeight="15600"/>
  </bookViews>
  <sheets>
    <sheet name="Tabelle1" sheetId="1" r:id="rId1"/>
  </sheets>
  <definedNames>
    <definedName name="_xlnm._FilterDatabase" localSheetId="0" hidden="1">Tabelle1!$A$21:$N$50</definedName>
    <definedName name="_xlnm.Print_Area" localSheetId="0">Tabelle1!$A$1:$O$98</definedName>
  </definedNames>
  <calcPr calcId="162913"/>
</workbook>
</file>

<file path=xl/calcChain.xml><?xml version="1.0" encoding="utf-8"?>
<calcChain xmlns="http://schemas.openxmlformats.org/spreadsheetml/2006/main">
  <c r="K47" i="1" l="1"/>
  <c r="K44" i="1"/>
  <c r="K41" i="1"/>
  <c r="K38" i="1"/>
  <c r="K32" i="1"/>
  <c r="K24" i="1"/>
  <c r="P51" i="1" l="1"/>
  <c r="K37" i="1" l="1"/>
  <c r="P23" i="1" l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22" i="1"/>
  <c r="K52" i="1" l="1"/>
  <c r="M52" i="1"/>
</calcChain>
</file>

<file path=xl/sharedStrings.xml><?xml version="1.0" encoding="utf-8"?>
<sst xmlns="http://schemas.openxmlformats.org/spreadsheetml/2006/main" count="129" uniqueCount="107">
  <si>
    <t>Strasse/rue</t>
  </si>
  <si>
    <t>Email</t>
  </si>
  <si>
    <t>Ich melde mich verbindlich für folgende Programmpunkte an:</t>
  </si>
  <si>
    <t>Je m'inscrits pour les programmes du congrès suivants:</t>
  </si>
  <si>
    <t>A1</t>
  </si>
  <si>
    <t>A2</t>
  </si>
  <si>
    <t>Vorstandsitzung / Session CD</t>
  </si>
  <si>
    <t>A3</t>
  </si>
  <si>
    <t>B1</t>
  </si>
  <si>
    <t>B2</t>
  </si>
  <si>
    <t>B4</t>
  </si>
  <si>
    <t>C1</t>
  </si>
  <si>
    <t>E1</t>
  </si>
  <si>
    <t>F1</t>
  </si>
  <si>
    <t>F2</t>
  </si>
  <si>
    <t>Abschlußabend / Diner de clôture</t>
  </si>
  <si>
    <t>**</t>
  </si>
  <si>
    <t>Bitte ankreuzen / veuillez cocher</t>
  </si>
  <si>
    <t>courriel (Email) à:</t>
  </si>
  <si>
    <t xml:space="preserve"> Allgemein / Généralités</t>
  </si>
  <si>
    <t>Email:</t>
  </si>
  <si>
    <t>Sie erhalten nach Eingang der Anmeldung eine Bestätigung/Rechnung</t>
  </si>
  <si>
    <t>Bitte erst danach bezahlen!!</t>
  </si>
  <si>
    <t>Sollten Sie innerhalb von 14 Tagen keine Bestätigung erhalten,</t>
  </si>
  <si>
    <t>dann wenden sie sich bitte per Email an:</t>
  </si>
  <si>
    <t>Datum / Date:</t>
  </si>
  <si>
    <t>Kongresseröffnung / Ouverture officielle du congrès</t>
  </si>
  <si>
    <t>Gesammtbetrag / Montant total</t>
  </si>
  <si>
    <t>Land / Pays</t>
  </si>
  <si>
    <t>Bitte für jede Person eine Anmeldung ausfüllen / Veuillez utiliser un formulaire pour chaque personne</t>
  </si>
  <si>
    <t>Anmeldung / inscription</t>
  </si>
  <si>
    <t>Haftung / responsabilité</t>
  </si>
  <si>
    <t xml:space="preserve">Si dans un délai de  14 jours, aucune confirmation ne vous est parvenue, </t>
  </si>
  <si>
    <t>veuillez le signaler par courriel à:</t>
  </si>
  <si>
    <t>Die Versicherung ist Sache der Teilnehmer</t>
  </si>
  <si>
    <t>Telefon / teléphone</t>
  </si>
  <si>
    <t>Verband / Association</t>
  </si>
  <si>
    <t>Name / Nom</t>
  </si>
  <si>
    <t>Vorname / prénom</t>
  </si>
  <si>
    <t>PLZ-Ort / NAP-lieu</t>
  </si>
  <si>
    <t>Sprache / Langue</t>
  </si>
  <si>
    <t xml:space="preserve">Les changements de programme de dernière minute sont communiqués à temps. </t>
  </si>
  <si>
    <t>A4</t>
  </si>
  <si>
    <t>Delegiertenversammlung / Assemblée des délégués</t>
  </si>
  <si>
    <t>CHF</t>
  </si>
  <si>
    <t>€</t>
  </si>
  <si>
    <t>Kurzfristige Programmänderungen werden rechtzeitig mitgeteilt.</t>
  </si>
  <si>
    <t>***</t>
  </si>
  <si>
    <t>*</t>
  </si>
  <si>
    <t>Abo</t>
  </si>
  <si>
    <t xml:space="preserve">sur laquelle figurera le motant à payer. </t>
  </si>
  <si>
    <t xml:space="preserve">Une confirmation de votre inscription vous sera envoyée dès saréception réception </t>
  </si>
  <si>
    <t>Les assurances sont presonnels à chaque participant, l'organisation décline</t>
  </si>
  <si>
    <t xml:space="preserve">toute responsabilité. </t>
  </si>
  <si>
    <t>siehe 2. Seite
voir le 2 page</t>
  </si>
  <si>
    <t>zwingend erforderlich / indispensable</t>
  </si>
  <si>
    <t>Programmänderungen / changement de programme</t>
  </si>
  <si>
    <t>A1a</t>
  </si>
  <si>
    <t>B1a</t>
  </si>
  <si>
    <t>Anmeldunng / Inscription</t>
  </si>
  <si>
    <t xml:space="preserve"> Sonntag / Dimanche 04.09.2022</t>
  </si>
  <si>
    <t>TK-Sitzung / Session CT</t>
  </si>
  <si>
    <t xml:space="preserve">Cafe Pause Zwischenverpflegung / Forfait collation pauses </t>
  </si>
  <si>
    <t xml:space="preserve"> Montag / Lundi 05.09.2022</t>
  </si>
  <si>
    <t xml:space="preserve"> Dienstag / Mardi 06.09.2022</t>
  </si>
  <si>
    <t>A3a</t>
  </si>
  <si>
    <t>A5</t>
  </si>
  <si>
    <t>Besichtigung Budapester Geschichtsmuseum / visite du Musée d'histoire de Budapest</t>
  </si>
  <si>
    <t>Mittagessen / Déjeuner</t>
  </si>
  <si>
    <t>B5</t>
  </si>
  <si>
    <t>Spaziergang im Stadtpark / Promenade dans le parc de la ville</t>
  </si>
  <si>
    <t>B3</t>
  </si>
  <si>
    <t xml:space="preserve">Ausflug / Excursion "Börzsöny" </t>
  </si>
  <si>
    <t>C2</t>
  </si>
  <si>
    <t xml:space="preserve"> Mittwoch / Mercredi 07.09.2022</t>
  </si>
  <si>
    <t>D2</t>
  </si>
  <si>
    <t>D1</t>
  </si>
  <si>
    <t xml:space="preserve">Ausflug / Excursion "Szolnok" </t>
  </si>
  <si>
    <t>E2</t>
  </si>
  <si>
    <t xml:space="preserve"> Donnerstag / Jeudi 08.09.2022</t>
  </si>
  <si>
    <t xml:space="preserve"> Freitag / Vendredi 09.09.2022</t>
  </si>
  <si>
    <t>Ausflug / Excursion "Budapest"</t>
  </si>
  <si>
    <t>F3</t>
  </si>
  <si>
    <t>G</t>
  </si>
  <si>
    <t>69. MOROP Kongress 2022
Budapest</t>
  </si>
  <si>
    <r>
      <t>Es reicht Seite 1 einzusenden / Ne renvoyez que la 1</t>
    </r>
    <r>
      <rPr>
        <vertAlign val="superscript"/>
        <sz val="10"/>
        <color theme="1"/>
        <rFont val="Arial"/>
        <family val="2"/>
      </rPr>
      <t>ère</t>
    </r>
    <r>
      <rPr>
        <sz val="10"/>
        <color theme="1"/>
        <rFont val="Arial"/>
        <family val="2"/>
      </rPr>
      <t xml:space="preserve"> page</t>
    </r>
  </si>
  <si>
    <t>Wochenkarte / Pass hebdomadaire Budapest</t>
  </si>
  <si>
    <t>Für den Kauf müssen Sie Ihre Reisedokumentnummer angeben.</t>
  </si>
  <si>
    <t>Vous devez fournir votre numéro de document de voyage pour acheter.</t>
  </si>
  <si>
    <t>Nummer des Reisedokuments / Le numéro de son document de voyage:</t>
  </si>
  <si>
    <t>Tóth Ányos</t>
  </si>
  <si>
    <t>Bácskai u. 35. A/2 Fsz. 3.</t>
  </si>
  <si>
    <t>H-1145 Budapest</t>
  </si>
  <si>
    <t>totha@mavrt.hu</t>
  </si>
  <si>
    <t>vozary.gyorgy@gmail.com</t>
  </si>
  <si>
    <t>Ausflug / Excursion "Szeged - Szentes"</t>
  </si>
  <si>
    <t>empfehlenswert / vivement conseillé</t>
  </si>
  <si>
    <t>TK-Sitzung Vormittag / Session CT du matin</t>
  </si>
  <si>
    <t>TK-Sitzung Nachmittag / Session CT après-midi</t>
  </si>
  <si>
    <t>Unt. / Sign.:</t>
  </si>
  <si>
    <t>Bitte die Anmeldung bis 31.07.2022 per Post oder Email senden an:</t>
  </si>
  <si>
    <t>Veuillez envoyer votre inscription jusqu au 31.07.2022 par courrier postal où</t>
  </si>
  <si>
    <t>Dieses Ticket ist für Teilnehmer unter 65 Jahren erforderlich.</t>
  </si>
  <si>
    <t>Ce billet est obligatoire pour les participants de moins de 65 ans.</t>
  </si>
  <si>
    <t>Deutsch</t>
  </si>
  <si>
    <t>Français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</si>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</sst>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i/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/>
    <xf numFmtId="0" fontId="1" fillId="2" borderId="0" xfId="0" applyFont="1" applyFill="1"/>
    <xf numFmtId="0" fontId="9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2" fontId="1" fillId="0" borderId="0" xfId="0" applyNumberFormat="1" applyFont="1"/>
    <xf numFmtId="2" fontId="7" fillId="0" borderId="0" xfId="0" applyNumberFormat="1" applyFont="1" applyAlignment="1">
      <alignment vertical="center"/>
    </xf>
    <xf numFmtId="2" fontId="7" fillId="0" borderId="4" xfId="0" applyNumberFormat="1" applyFont="1" applyBorder="1" applyAlignment="1">
      <alignment vertical="center"/>
    </xf>
    <xf numFmtId="2" fontId="6" fillId="0" borderId="0" xfId="0" applyNumberFormat="1" applyFont="1"/>
    <xf numFmtId="2" fontId="1" fillId="0" borderId="0" xfId="0" applyNumberFormat="1" applyFont="1" applyBorder="1"/>
    <xf numFmtId="2" fontId="1" fillId="2" borderId="0" xfId="0" applyNumberFormat="1" applyFont="1" applyFill="1"/>
    <xf numFmtId="49" fontId="1" fillId="0" borderId="0" xfId="0" applyNumberFormat="1" applyFont="1"/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1" fillId="0" borderId="0" xfId="0" applyNumberFormat="1" applyFont="1" applyBorder="1"/>
    <xf numFmtId="49" fontId="1" fillId="2" borderId="0" xfId="0" applyNumberFormat="1" applyFont="1" applyFill="1"/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2" fontId="12" fillId="2" borderId="7" xfId="0" applyNumberFormat="1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horizontal="center" vertical="top"/>
    </xf>
    <xf numFmtId="0" fontId="6" fillId="2" borderId="1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right" vertical="center"/>
    </xf>
    <xf numFmtId="0" fontId="13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2" fontId="6" fillId="2" borderId="0" xfId="0" applyNumberFormat="1" applyFont="1" applyFill="1" applyAlignment="1">
      <alignment horizontal="right" vertical="center"/>
    </xf>
    <xf numFmtId="49" fontId="6" fillId="2" borderId="14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right" vertical="center"/>
    </xf>
    <xf numFmtId="2" fontId="6" fillId="0" borderId="21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vertical="center"/>
    </xf>
    <xf numFmtId="2" fontId="6" fillId="0" borderId="15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13" fillId="0" borderId="0" xfId="0" applyFont="1" applyAlignment="1">
      <alignment horizontal="center" vertical="top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vertical="top"/>
    </xf>
    <xf numFmtId="0" fontId="6" fillId="2" borderId="10" xfId="0" applyFont="1" applyFill="1" applyBorder="1" applyAlignment="1">
      <alignment vertical="center"/>
    </xf>
    <xf numFmtId="0" fontId="6" fillId="0" borderId="6" xfId="0" applyFont="1" applyBorder="1"/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2" fontId="1" fillId="0" borderId="0" xfId="0" applyNumberFormat="1" applyFont="1" applyFill="1"/>
    <xf numFmtId="49" fontId="1" fillId="0" borderId="0" xfId="0" applyNumberFormat="1" applyFont="1" applyFill="1"/>
    <xf numFmtId="0" fontId="11" fillId="0" borderId="0" xfId="2" applyFill="1" applyAlignment="1" applyProtection="1"/>
    <xf numFmtId="0" fontId="20" fillId="0" borderId="0" xfId="0" applyFont="1" applyProtection="1"/>
    <xf numFmtId="0" fontId="21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0" xfId="0" applyFont="1" applyAlignment="1" applyProtection="1">
      <alignment vertical="center"/>
    </xf>
    <xf numFmtId="0" fontId="20" fillId="0" borderId="0" xfId="0" applyFont="1" applyFill="1" applyProtection="1"/>
    <xf numFmtId="49" fontId="6" fillId="0" borderId="9" xfId="0" applyNumberFormat="1" applyFont="1" applyBorder="1" applyAlignment="1" applyProtection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19" fillId="0" borderId="0" xfId="0" applyFont="1"/>
    <xf numFmtId="16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2" fontId="19" fillId="0" borderId="0" xfId="0" applyNumberFormat="1" applyFont="1" applyBorder="1" applyAlignment="1">
      <alignment vertical="center"/>
    </xf>
    <xf numFmtId="0" fontId="20" fillId="0" borderId="0" xfId="0" applyFont="1" applyFill="1"/>
    <xf numFmtId="2" fontId="6" fillId="3" borderId="30" xfId="0" applyNumberFormat="1" applyFont="1" applyFill="1" applyBorder="1" applyAlignment="1">
      <alignment horizontal="right" vertical="center"/>
    </xf>
    <xf numFmtId="2" fontId="6" fillId="0" borderId="19" xfId="0" applyNumberFormat="1" applyFont="1" applyFill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3" borderId="15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vertical="center"/>
    </xf>
    <xf numFmtId="2" fontId="6" fillId="2" borderId="18" xfId="0" applyNumberFormat="1" applyFont="1" applyFill="1" applyBorder="1" applyAlignment="1">
      <alignment vertical="center"/>
    </xf>
    <xf numFmtId="49" fontId="25" fillId="0" borderId="14" xfId="0" applyNumberFormat="1" applyFont="1" applyBorder="1" applyAlignment="1" applyProtection="1">
      <alignment horizontal="center" vertical="center"/>
      <protection locked="0"/>
    </xf>
    <xf numFmtId="49" fontId="25" fillId="0" borderId="12" xfId="0" applyNumberFormat="1" applyFont="1" applyBorder="1" applyAlignment="1" applyProtection="1">
      <alignment horizontal="center" vertical="center"/>
      <protection locked="0"/>
    </xf>
    <xf numFmtId="49" fontId="25" fillId="0" borderId="9" xfId="0" applyNumberFormat="1" applyFont="1" applyBorder="1" applyAlignment="1" applyProtection="1">
      <alignment horizontal="center" vertical="center"/>
      <protection locked="0"/>
    </xf>
    <xf numFmtId="49" fontId="25" fillId="0" borderId="13" xfId="0" applyNumberFormat="1" applyFont="1" applyBorder="1" applyAlignment="1" applyProtection="1">
      <alignment horizontal="center" vertical="center"/>
      <protection locked="0"/>
    </xf>
    <xf numFmtId="2" fontId="6" fillId="2" borderId="29" xfId="0" applyNumberFormat="1" applyFont="1" applyFill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2" fontId="6" fillId="2" borderId="7" xfId="0" applyNumberFormat="1" applyFont="1" applyFill="1" applyBorder="1" applyAlignment="1">
      <alignment horizontal="center" vertical="center"/>
    </xf>
    <xf numFmtId="0" fontId="22" fillId="0" borderId="27" xfId="0" applyFont="1" applyBorder="1" applyAlignment="1" applyProtection="1">
      <alignment vertical="center"/>
      <protection locked="0"/>
    </xf>
    <xf numFmtId="0" fontId="23" fillId="0" borderId="29" xfId="0" applyFont="1" applyBorder="1" applyAlignment="1" applyProtection="1">
      <alignment vertical="center"/>
      <protection locked="0"/>
    </xf>
    <xf numFmtId="0" fontId="23" fillId="0" borderId="28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right" vertical="center"/>
    </xf>
    <xf numFmtId="2" fontId="6" fillId="3" borderId="14" xfId="0" applyNumberFormat="1" applyFont="1" applyFill="1" applyBorder="1" applyAlignment="1">
      <alignment horizontal="right" vertical="center"/>
    </xf>
    <xf numFmtId="2" fontId="6" fillId="0" borderId="33" xfId="0" applyNumberFormat="1" applyFont="1" applyBorder="1" applyAlignment="1">
      <alignment horizontal="right" vertical="center"/>
    </xf>
    <xf numFmtId="2" fontId="6" fillId="0" borderId="31" xfId="0" applyNumberFormat="1" applyFont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2" fontId="6" fillId="2" borderId="34" xfId="0" applyNumberFormat="1" applyFont="1" applyFill="1" applyBorder="1" applyAlignment="1">
      <alignment horizontal="center" vertical="center"/>
    </xf>
    <xf numFmtId="49" fontId="24" fillId="0" borderId="5" xfId="0" quotePrefix="1" applyNumberFormat="1" applyFon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36" xfId="0" applyNumberFormat="1" applyBorder="1" applyAlignment="1" applyProtection="1">
      <alignment vertical="center"/>
      <protection locked="0"/>
    </xf>
    <xf numFmtId="0" fontId="26" fillId="0" borderId="5" xfId="2" applyFont="1" applyBorder="1" applyAlignment="1" applyProtection="1">
      <alignment vertical="center"/>
      <protection locked="0"/>
    </xf>
    <xf numFmtId="0" fontId="27" fillId="0" borderId="6" xfId="0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2" fontId="6" fillId="0" borderId="16" xfId="0" applyNumberFormat="1" applyFont="1" applyBorder="1" applyAlignment="1">
      <alignment horizontal="right" vertical="center"/>
    </xf>
    <xf numFmtId="2" fontId="6" fillId="0" borderId="18" xfId="0" applyNumberFormat="1" applyFont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2" fontId="6" fillId="2" borderId="3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center" textRotation="90" wrapText="1"/>
    </xf>
    <xf numFmtId="2" fontId="6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14" fontId="25" fillId="0" borderId="6" xfId="0" applyNumberFormat="1" applyFont="1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25" fillId="0" borderId="6" xfId="0" applyFont="1" applyBorder="1" applyAlignment="1" applyProtection="1">
      <alignment horizontal="left"/>
      <protection locked="0"/>
    </xf>
  </cellXfs>
  <cellStyles count="3">
    <cellStyle name="Hivatkozás" xfId="2" builtinId="8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243032</xdr:colOff>
      <xdr:row>3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52657" cy="589188"/>
        </a:xfrm>
        <a:prstGeom prst="rect">
          <a:avLst/>
        </a:prstGeom>
      </xdr:spPr>
    </xdr:pic>
    <xdr:clientData/>
  </xdr:twoCellAnchor>
  <xdr:twoCellAnchor editAs="oneCell">
    <xdr:from>
      <xdr:col>9</xdr:col>
      <xdr:colOff>75197</xdr:colOff>
      <xdr:row>0</xdr:row>
      <xdr:rowOff>50132</xdr:rowOff>
    </xdr:from>
    <xdr:to>
      <xdr:col>13</xdr:col>
      <xdr:colOff>174905</xdr:colOff>
      <xdr:row>3</xdr:row>
      <xdr:rowOff>70185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605" y="50132"/>
          <a:ext cx="1703918" cy="56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ozary.gyorgy@gmail.com" TargetMode="External"/><Relationship Id="rId1" Type="http://schemas.openxmlformats.org/officeDocument/2006/relationships/hyperlink" Target="mailto:totha@mavrt.h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showWhiteSpace="0" topLeftCell="A16" zoomScale="140" zoomScaleNormal="140" workbookViewId="0">
      <selection activeCell="C8" sqref="C8:G8"/>
    </sheetView>
  </sheetViews>
  <sheetFormatPr defaultColWidth="11.42578125" defaultRowHeight="14.25" x14ac:dyDescent="0.2"/>
  <cols>
    <col min="1" max="1" width="5.85546875" style="1" customWidth="1"/>
    <col min="2" max="7" width="6.28515625" style="1" customWidth="1"/>
    <col min="8" max="8" width="10.5703125" style="1" customWidth="1"/>
    <col min="9" max="9" width="5.140625" style="1" customWidth="1"/>
    <col min="10" max="10" width="8.28515625" style="1" customWidth="1"/>
    <col min="11" max="11" width="4.7109375" style="22" customWidth="1"/>
    <col min="12" max="12" width="3.140625" style="22" customWidth="1"/>
    <col min="13" max="13" width="7.85546875" style="22" customWidth="1"/>
    <col min="14" max="14" width="6" style="28" customWidth="1"/>
    <col min="15" max="15" width="6.28515625" style="1" hidden="1" customWidth="1"/>
    <col min="16" max="16" width="11.42578125" style="84"/>
    <col min="17" max="17" width="11.42578125" style="90"/>
    <col min="18" max="18" width="18.140625" style="1" customWidth="1"/>
    <col min="19" max="16384" width="11.42578125" style="1"/>
  </cols>
  <sheetData>
    <row r="1" spans="1:17" ht="14.25" customHeight="1" x14ac:dyDescent="0.2">
      <c r="C1" s="2"/>
      <c r="D1" s="117" t="s">
        <v>84</v>
      </c>
      <c r="E1" s="117"/>
      <c r="F1" s="117"/>
      <c r="G1" s="117"/>
      <c r="H1" s="117"/>
      <c r="I1" s="117"/>
      <c r="J1" s="15"/>
      <c r="Q1" s="90" t="s">
        <v>104</v>
      </c>
    </row>
    <row r="2" spans="1:17" ht="14.25" customHeight="1" x14ac:dyDescent="0.2">
      <c r="C2" s="3"/>
      <c r="D2" s="117"/>
      <c r="E2" s="117"/>
      <c r="F2" s="117"/>
      <c r="G2" s="117"/>
      <c r="H2" s="117"/>
      <c r="I2" s="117"/>
      <c r="J2" s="15"/>
      <c r="Q2" s="90" t="s">
        <v>105</v>
      </c>
    </row>
    <row r="3" spans="1:17" ht="14.25" customHeight="1" x14ac:dyDescent="0.2">
      <c r="C3" s="3"/>
      <c r="D3" s="117"/>
      <c r="E3" s="117"/>
      <c r="F3" s="117"/>
      <c r="G3" s="117"/>
      <c r="H3" s="117"/>
      <c r="I3" s="117"/>
      <c r="J3" s="15"/>
      <c r="Q3" s="90" t="s">
        <v>106</v>
      </c>
    </row>
    <row r="4" spans="1:17" ht="9" customHeight="1" x14ac:dyDescent="0.2"/>
    <row r="5" spans="1:17" ht="22.5" customHeight="1" x14ac:dyDescent="0.2">
      <c r="A5" s="19"/>
      <c r="B5" s="130" t="s">
        <v>59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7" x14ac:dyDescent="0.2">
      <c r="A6" s="133" t="s">
        <v>29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7" ht="9.9499999999999993" customHeight="1" x14ac:dyDescent="0.2"/>
    <row r="8" spans="1:17" s="8" customFormat="1" ht="15.95" customHeight="1" x14ac:dyDescent="0.25">
      <c r="A8" s="5" t="s">
        <v>37</v>
      </c>
      <c r="B8" s="6"/>
      <c r="C8" s="140"/>
      <c r="D8" s="141"/>
      <c r="E8" s="141"/>
      <c r="F8" s="141"/>
      <c r="G8" s="142"/>
      <c r="H8" s="5" t="s">
        <v>38</v>
      </c>
      <c r="I8" s="9"/>
      <c r="J8" s="140"/>
      <c r="K8" s="141"/>
      <c r="L8" s="141"/>
      <c r="M8" s="141"/>
      <c r="N8" s="141"/>
      <c r="O8" s="7"/>
      <c r="P8" s="85"/>
      <c r="Q8" s="91"/>
    </row>
    <row r="9" spans="1:17" s="8" customFormat="1" ht="9.9499999999999993" customHeight="1" x14ac:dyDescent="0.25">
      <c r="K9" s="23"/>
      <c r="L9" s="23"/>
      <c r="M9" s="23"/>
      <c r="N9" s="29"/>
      <c r="P9" s="85"/>
      <c r="Q9" s="91"/>
    </row>
    <row r="10" spans="1:17" s="8" customFormat="1" ht="15.95" customHeight="1" x14ac:dyDescent="0.25">
      <c r="A10" s="5" t="s">
        <v>0</v>
      </c>
      <c r="B10" s="6"/>
      <c r="C10" s="140"/>
      <c r="D10" s="141"/>
      <c r="E10" s="141"/>
      <c r="F10" s="141"/>
      <c r="G10" s="142"/>
      <c r="H10" s="5" t="s">
        <v>39</v>
      </c>
      <c r="I10" s="9"/>
      <c r="J10" s="140"/>
      <c r="K10" s="141"/>
      <c r="L10" s="141"/>
      <c r="M10" s="141"/>
      <c r="N10" s="141"/>
      <c r="O10" s="7"/>
      <c r="P10" s="85"/>
      <c r="Q10" s="91"/>
    </row>
    <row r="11" spans="1:17" s="8" customFormat="1" ht="9.9499999999999993" customHeight="1" x14ac:dyDescent="0.25">
      <c r="K11" s="23"/>
      <c r="L11" s="23"/>
      <c r="M11" s="23"/>
      <c r="N11" s="29"/>
      <c r="P11" s="85"/>
      <c r="Q11" s="91"/>
    </row>
    <row r="12" spans="1:17" s="8" customFormat="1" ht="15.95" customHeight="1" x14ac:dyDescent="0.25">
      <c r="A12" s="5" t="s">
        <v>28</v>
      </c>
      <c r="B12" s="6"/>
      <c r="C12" s="140"/>
      <c r="D12" s="141"/>
      <c r="E12" s="141"/>
      <c r="F12" s="141"/>
      <c r="G12" s="141"/>
      <c r="H12" s="141"/>
      <c r="I12" s="142"/>
      <c r="J12" s="5" t="s">
        <v>40</v>
      </c>
      <c r="K12" s="24"/>
      <c r="L12" s="24"/>
      <c r="M12" s="109"/>
      <c r="N12" s="110"/>
      <c r="O12" s="17"/>
      <c r="P12" s="85"/>
      <c r="Q12" s="91"/>
    </row>
    <row r="13" spans="1:17" s="8" customFormat="1" ht="9.9499999999999993" customHeight="1" x14ac:dyDescent="0.25">
      <c r="B13" s="9"/>
      <c r="C13" s="9"/>
      <c r="H13" s="7"/>
      <c r="I13" s="18"/>
      <c r="K13" s="23"/>
      <c r="L13" s="23"/>
      <c r="M13" s="23"/>
      <c r="N13" s="30"/>
      <c r="O13" s="11"/>
      <c r="P13" s="85"/>
      <c r="Q13" s="91"/>
    </row>
    <row r="14" spans="1:17" s="8" customFormat="1" ht="15.95" customHeight="1" x14ac:dyDescent="0.25">
      <c r="A14" s="5" t="s">
        <v>35</v>
      </c>
      <c r="B14" s="9"/>
      <c r="C14" s="6"/>
      <c r="D14" s="135"/>
      <c r="E14" s="136"/>
      <c r="F14" s="136"/>
      <c r="G14" s="137"/>
      <c r="H14" s="10" t="s">
        <v>1</v>
      </c>
      <c r="I14" s="138"/>
      <c r="J14" s="139"/>
      <c r="K14" s="139"/>
      <c r="L14" s="139"/>
      <c r="M14" s="139"/>
      <c r="N14" s="139"/>
      <c r="O14" s="7"/>
      <c r="P14" s="85"/>
      <c r="Q14" s="91"/>
    </row>
    <row r="15" spans="1:17" s="8" customFormat="1" ht="9.9499999999999993" customHeight="1" x14ac:dyDescent="0.25">
      <c r="K15" s="23"/>
      <c r="L15" s="23"/>
      <c r="M15" s="23"/>
      <c r="N15" s="29"/>
      <c r="P15" s="85"/>
      <c r="Q15" s="91"/>
    </row>
    <row r="16" spans="1:17" s="8" customFormat="1" ht="15.95" customHeight="1" x14ac:dyDescent="0.25">
      <c r="A16" s="5" t="s">
        <v>36</v>
      </c>
      <c r="B16" s="9"/>
      <c r="C16" s="6"/>
      <c r="D16" s="140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7"/>
      <c r="P16" s="85"/>
      <c r="Q16" s="91"/>
    </row>
    <row r="17" spans="1:17" ht="9.9499999999999993" customHeight="1" x14ac:dyDescent="0.2"/>
    <row r="18" spans="1:17" s="4" customFormat="1" ht="12.75" x14ac:dyDescent="0.2">
      <c r="A18" s="4" t="s">
        <v>2</v>
      </c>
      <c r="K18" s="25"/>
      <c r="L18" s="25"/>
      <c r="M18" s="25"/>
      <c r="N18" s="31"/>
      <c r="P18" s="86"/>
      <c r="Q18" s="92"/>
    </row>
    <row r="19" spans="1:17" s="4" customFormat="1" ht="12.75" x14ac:dyDescent="0.2">
      <c r="A19" s="4" t="s">
        <v>3</v>
      </c>
      <c r="K19" s="25"/>
      <c r="L19" s="25"/>
      <c r="M19" s="25"/>
      <c r="N19" s="31"/>
      <c r="P19" s="86"/>
      <c r="Q19" s="92"/>
    </row>
    <row r="20" spans="1:17" ht="9.9499999999999993" customHeight="1" thickBot="1" x14ac:dyDescent="0.25"/>
    <row r="21" spans="1:17" s="40" customFormat="1" ht="13.5" customHeight="1" thickBot="1" x14ac:dyDescent="0.3">
      <c r="A21" s="34" t="s">
        <v>49</v>
      </c>
      <c r="B21" s="35" t="s">
        <v>60</v>
      </c>
      <c r="C21" s="36"/>
      <c r="D21" s="36"/>
      <c r="E21" s="36"/>
      <c r="F21" s="36"/>
      <c r="G21" s="36"/>
      <c r="H21" s="36"/>
      <c r="I21" s="36"/>
      <c r="J21" s="36"/>
      <c r="K21" s="113" t="s">
        <v>44</v>
      </c>
      <c r="L21" s="113"/>
      <c r="M21" s="37" t="s">
        <v>45</v>
      </c>
      <c r="N21" s="38" t="s">
        <v>47</v>
      </c>
      <c r="O21" s="39"/>
      <c r="P21" s="87"/>
      <c r="Q21" s="93"/>
    </row>
    <row r="22" spans="1:17" s="40" customFormat="1" ht="13.5" customHeight="1" x14ac:dyDescent="0.25">
      <c r="A22" s="41"/>
      <c r="B22" s="42" t="s">
        <v>4</v>
      </c>
      <c r="C22" s="111" t="s">
        <v>97</v>
      </c>
      <c r="D22" s="112"/>
      <c r="E22" s="112"/>
      <c r="F22" s="112"/>
      <c r="G22" s="112"/>
      <c r="H22" s="112"/>
      <c r="I22" s="112"/>
      <c r="J22" s="112"/>
      <c r="K22" s="102"/>
      <c r="L22" s="103"/>
      <c r="M22" s="101"/>
      <c r="N22" s="104"/>
      <c r="O22" s="44"/>
      <c r="P22" s="87" t="b">
        <f>ISBLANK(N22)</f>
        <v>1</v>
      </c>
      <c r="Q22" s="94"/>
    </row>
    <row r="23" spans="1:17" s="40" customFormat="1" ht="13.5" customHeight="1" x14ac:dyDescent="0.25">
      <c r="A23" s="41"/>
      <c r="B23" s="42" t="s">
        <v>57</v>
      </c>
      <c r="C23" s="45" t="s">
        <v>62</v>
      </c>
      <c r="D23" s="46"/>
      <c r="E23" s="46"/>
      <c r="F23" s="46"/>
      <c r="G23" s="46"/>
      <c r="H23" s="46"/>
      <c r="I23" s="46"/>
      <c r="J23" s="46"/>
      <c r="K23" s="126">
        <v>8</v>
      </c>
      <c r="L23" s="127"/>
      <c r="M23" s="47">
        <v>7.5</v>
      </c>
      <c r="N23" s="104"/>
      <c r="O23" s="44"/>
      <c r="P23" s="87" t="b">
        <f t="shared" ref="P23:P51" si="0">ISBLANK(N23)</f>
        <v>1</v>
      </c>
      <c r="Q23" s="94"/>
    </row>
    <row r="24" spans="1:17" s="40" customFormat="1" ht="13.5" customHeight="1" x14ac:dyDescent="0.25">
      <c r="A24" s="48" t="s">
        <v>48</v>
      </c>
      <c r="B24" s="42" t="s">
        <v>5</v>
      </c>
      <c r="C24" s="111" t="s">
        <v>68</v>
      </c>
      <c r="D24" s="128"/>
      <c r="E24" s="128"/>
      <c r="F24" s="128"/>
      <c r="G24" s="128"/>
      <c r="H24" s="128"/>
      <c r="I24" s="128"/>
      <c r="J24" s="129"/>
      <c r="K24" s="126">
        <f>+M24*1.04</f>
        <v>26</v>
      </c>
      <c r="L24" s="127"/>
      <c r="M24" s="99">
        <v>25</v>
      </c>
      <c r="N24" s="104"/>
      <c r="O24" s="44"/>
      <c r="P24" s="87" t="b">
        <f t="shared" si="0"/>
        <v>1</v>
      </c>
      <c r="Q24" s="94"/>
    </row>
    <row r="25" spans="1:17" s="40" customFormat="1" ht="13.5" customHeight="1" x14ac:dyDescent="0.25">
      <c r="A25" s="41"/>
      <c r="B25" s="42" t="s">
        <v>7</v>
      </c>
      <c r="C25" s="111" t="s">
        <v>98</v>
      </c>
      <c r="D25" s="112"/>
      <c r="E25" s="112"/>
      <c r="F25" s="112"/>
      <c r="G25" s="112"/>
      <c r="H25" s="112"/>
      <c r="I25" s="112"/>
      <c r="J25" s="112"/>
      <c r="K25" s="124"/>
      <c r="L25" s="125"/>
      <c r="M25" s="98"/>
      <c r="N25" s="104"/>
      <c r="O25" s="44"/>
      <c r="P25" s="87" t="b">
        <f t="shared" si="0"/>
        <v>1</v>
      </c>
      <c r="Q25" s="94"/>
    </row>
    <row r="26" spans="1:17" s="40" customFormat="1" ht="13.5" customHeight="1" x14ac:dyDescent="0.25">
      <c r="A26" s="41"/>
      <c r="B26" s="42" t="s">
        <v>65</v>
      </c>
      <c r="C26" s="45" t="s">
        <v>62</v>
      </c>
      <c r="D26" s="46"/>
      <c r="E26" s="46"/>
      <c r="F26" s="46"/>
      <c r="G26" s="46"/>
      <c r="H26" s="46"/>
      <c r="I26" s="46"/>
      <c r="J26" s="46"/>
      <c r="K26" s="126">
        <v>8</v>
      </c>
      <c r="L26" s="127"/>
      <c r="M26" s="47">
        <v>7.5</v>
      </c>
      <c r="N26" s="104"/>
      <c r="O26" s="44"/>
      <c r="P26" s="87" t="b">
        <f t="shared" si="0"/>
        <v>1</v>
      </c>
      <c r="Q26" s="94"/>
    </row>
    <row r="27" spans="1:17" s="40" customFormat="1" ht="13.5" customHeight="1" x14ac:dyDescent="0.25">
      <c r="A27" s="41"/>
      <c r="B27" s="42" t="s">
        <v>42</v>
      </c>
      <c r="C27" s="111" t="s">
        <v>6</v>
      </c>
      <c r="D27" s="112"/>
      <c r="E27" s="112"/>
      <c r="F27" s="112"/>
      <c r="G27" s="112"/>
      <c r="H27" s="112"/>
      <c r="I27" s="112"/>
      <c r="J27" s="112"/>
      <c r="K27" s="124"/>
      <c r="L27" s="125"/>
      <c r="M27" s="43"/>
      <c r="N27" s="104"/>
      <c r="O27" s="44"/>
      <c r="P27" s="87" t="b">
        <f t="shared" si="0"/>
        <v>1</v>
      </c>
      <c r="Q27" s="94"/>
    </row>
    <row r="28" spans="1:17" s="40" customFormat="1" ht="27" customHeight="1" thickBot="1" x14ac:dyDescent="0.3">
      <c r="A28" s="48" t="s">
        <v>16</v>
      </c>
      <c r="B28" s="49" t="s">
        <v>66</v>
      </c>
      <c r="C28" s="131" t="s">
        <v>67</v>
      </c>
      <c r="D28" s="132"/>
      <c r="E28" s="132"/>
      <c r="F28" s="132"/>
      <c r="G28" s="132"/>
      <c r="H28" s="132"/>
      <c r="I28" s="132"/>
      <c r="J28" s="132"/>
      <c r="K28" s="120">
        <v>32</v>
      </c>
      <c r="L28" s="121"/>
      <c r="M28" s="50">
        <v>30</v>
      </c>
      <c r="N28" s="104"/>
      <c r="O28" s="44"/>
      <c r="P28" s="87" t="b">
        <f t="shared" si="0"/>
        <v>1</v>
      </c>
      <c r="Q28" s="94"/>
    </row>
    <row r="29" spans="1:17" s="40" customFormat="1" ht="18" customHeight="1" thickBot="1" x14ac:dyDescent="0.3">
      <c r="A29" s="51"/>
      <c r="B29" s="52" t="s">
        <v>63</v>
      </c>
      <c r="C29" s="53"/>
      <c r="D29" s="53"/>
      <c r="E29" s="53"/>
      <c r="F29" s="53"/>
      <c r="G29" s="53"/>
      <c r="H29" s="53"/>
      <c r="I29" s="53"/>
      <c r="J29" s="53"/>
      <c r="K29" s="134"/>
      <c r="L29" s="134"/>
      <c r="M29" s="54"/>
      <c r="N29" s="55"/>
      <c r="O29" s="44"/>
      <c r="P29" s="87" t="b">
        <f t="shared" si="0"/>
        <v>1</v>
      </c>
      <c r="Q29" s="94"/>
    </row>
    <row r="30" spans="1:17" s="40" customFormat="1" ht="13.5" customHeight="1" x14ac:dyDescent="0.25">
      <c r="A30" s="48"/>
      <c r="B30" s="42" t="s">
        <v>8</v>
      </c>
      <c r="C30" s="111" t="s">
        <v>61</v>
      </c>
      <c r="D30" s="112"/>
      <c r="E30" s="112"/>
      <c r="F30" s="112"/>
      <c r="G30" s="112"/>
      <c r="H30" s="112"/>
      <c r="I30" s="112"/>
      <c r="J30" s="112"/>
      <c r="K30" s="122"/>
      <c r="L30" s="123"/>
      <c r="M30" s="101"/>
      <c r="N30" s="104"/>
      <c r="O30" s="44"/>
      <c r="P30" s="87" t="b">
        <f t="shared" si="0"/>
        <v>1</v>
      </c>
      <c r="Q30" s="94"/>
    </row>
    <row r="31" spans="1:17" s="40" customFormat="1" ht="13.5" customHeight="1" x14ac:dyDescent="0.25">
      <c r="A31" s="48"/>
      <c r="B31" s="42" t="s">
        <v>58</v>
      </c>
      <c r="C31" s="76" t="s">
        <v>62</v>
      </c>
      <c r="D31" s="46"/>
      <c r="E31" s="46"/>
      <c r="F31" s="46"/>
      <c r="G31" s="46"/>
      <c r="H31" s="46"/>
      <c r="I31" s="46"/>
      <c r="J31" s="46"/>
      <c r="K31" s="126">
        <v>8</v>
      </c>
      <c r="L31" s="127"/>
      <c r="M31" s="56">
        <v>7.5</v>
      </c>
      <c r="N31" s="104"/>
      <c r="O31" s="44"/>
      <c r="P31" s="87" t="b">
        <f t="shared" si="0"/>
        <v>1</v>
      </c>
      <c r="Q31" s="94"/>
    </row>
    <row r="32" spans="1:17" s="40" customFormat="1" ht="13.5" customHeight="1" x14ac:dyDescent="0.25">
      <c r="A32" s="48" t="s">
        <v>48</v>
      </c>
      <c r="B32" s="42" t="s">
        <v>9</v>
      </c>
      <c r="C32" s="111" t="s">
        <v>68</v>
      </c>
      <c r="D32" s="128"/>
      <c r="E32" s="128"/>
      <c r="F32" s="128"/>
      <c r="G32" s="128"/>
      <c r="H32" s="128"/>
      <c r="I32" s="128"/>
      <c r="J32" s="129"/>
      <c r="K32" s="126">
        <f>+M32*1.04</f>
        <v>26</v>
      </c>
      <c r="L32" s="127"/>
      <c r="M32" s="99">
        <v>25</v>
      </c>
      <c r="N32" s="104"/>
      <c r="O32" s="44"/>
      <c r="P32" s="87" t="b">
        <f t="shared" si="0"/>
        <v>1</v>
      </c>
      <c r="Q32" s="94"/>
    </row>
    <row r="33" spans="1:17" s="40" customFormat="1" ht="13.5" customHeight="1" x14ac:dyDescent="0.25">
      <c r="A33" s="48"/>
      <c r="B33" s="42" t="s">
        <v>71</v>
      </c>
      <c r="C33" s="111" t="s">
        <v>43</v>
      </c>
      <c r="D33" s="112"/>
      <c r="E33" s="112"/>
      <c r="F33" s="112"/>
      <c r="G33" s="112"/>
      <c r="H33" s="112"/>
      <c r="I33" s="112"/>
      <c r="J33" s="112"/>
      <c r="K33" s="124"/>
      <c r="L33" s="125"/>
      <c r="M33" s="98"/>
      <c r="N33" s="104"/>
      <c r="O33" s="44"/>
      <c r="P33" s="87" t="b">
        <f t="shared" si="0"/>
        <v>1</v>
      </c>
      <c r="Q33" s="94"/>
    </row>
    <row r="34" spans="1:17" s="40" customFormat="1" ht="14.25" customHeight="1" x14ac:dyDescent="0.25">
      <c r="A34" s="48" t="s">
        <v>48</v>
      </c>
      <c r="B34" s="42" t="s">
        <v>10</v>
      </c>
      <c r="C34" s="131" t="s">
        <v>70</v>
      </c>
      <c r="D34" s="132"/>
      <c r="E34" s="132"/>
      <c r="F34" s="132"/>
      <c r="G34" s="132"/>
      <c r="H34" s="132"/>
      <c r="I34" s="132"/>
      <c r="J34" s="132"/>
      <c r="K34" s="118"/>
      <c r="L34" s="119"/>
      <c r="M34" s="43"/>
      <c r="N34" s="104"/>
      <c r="O34" s="44"/>
      <c r="P34" s="87" t="b">
        <f t="shared" si="0"/>
        <v>1</v>
      </c>
      <c r="Q34" s="95"/>
    </row>
    <row r="35" spans="1:17" s="40" customFormat="1" ht="13.5" customHeight="1" thickBot="1" x14ac:dyDescent="0.3">
      <c r="A35" s="48"/>
      <c r="B35" s="42" t="s">
        <v>69</v>
      </c>
      <c r="C35" s="111" t="s">
        <v>26</v>
      </c>
      <c r="D35" s="112"/>
      <c r="E35" s="112"/>
      <c r="F35" s="112"/>
      <c r="G35" s="112"/>
      <c r="H35" s="112"/>
      <c r="I35" s="112"/>
      <c r="J35" s="112"/>
      <c r="K35" s="120">
        <v>32</v>
      </c>
      <c r="L35" s="121"/>
      <c r="M35" s="57">
        <v>30</v>
      </c>
      <c r="N35" s="105"/>
      <c r="O35" s="58"/>
      <c r="P35" s="87" t="b">
        <f t="shared" si="0"/>
        <v>1</v>
      </c>
      <c r="Q35" s="94"/>
    </row>
    <row r="36" spans="1:17" s="40" customFormat="1" ht="13.5" customHeight="1" thickBot="1" x14ac:dyDescent="0.3">
      <c r="A36" s="51"/>
      <c r="B36" s="145" t="s">
        <v>64</v>
      </c>
      <c r="C36" s="146"/>
      <c r="D36" s="146"/>
      <c r="E36" s="146"/>
      <c r="F36" s="146"/>
      <c r="G36" s="146"/>
      <c r="H36" s="146"/>
      <c r="I36" s="146"/>
      <c r="J36" s="146"/>
      <c r="K36" s="108"/>
      <c r="L36" s="108"/>
      <c r="M36" s="54"/>
      <c r="N36" s="55"/>
      <c r="O36" s="44"/>
      <c r="P36" s="87" t="b">
        <f t="shared" si="0"/>
        <v>1</v>
      </c>
      <c r="Q36" s="94"/>
    </row>
    <row r="37" spans="1:17" s="40" customFormat="1" ht="13.5" customHeight="1" x14ac:dyDescent="0.25">
      <c r="A37" s="48" t="s">
        <v>16</v>
      </c>
      <c r="B37" s="42" t="s">
        <v>11</v>
      </c>
      <c r="C37" s="147" t="s">
        <v>72</v>
      </c>
      <c r="D37" s="148"/>
      <c r="E37" s="148"/>
      <c r="F37" s="148"/>
      <c r="G37" s="148"/>
      <c r="H37" s="148"/>
      <c r="I37" s="148"/>
      <c r="J37" s="151"/>
      <c r="K37" s="143">
        <f t="shared" ref="K37" si="1">+M37*1.04</f>
        <v>156</v>
      </c>
      <c r="L37" s="144"/>
      <c r="M37" s="59">
        <v>150</v>
      </c>
      <c r="N37" s="106"/>
      <c r="O37" s="60"/>
      <c r="P37" s="87" t="b">
        <f t="shared" si="0"/>
        <v>1</v>
      </c>
      <c r="Q37" s="94"/>
    </row>
    <row r="38" spans="1:17" s="40" customFormat="1" ht="13.5" customHeight="1" thickBot="1" x14ac:dyDescent="0.3">
      <c r="A38" s="48" t="s">
        <v>48</v>
      </c>
      <c r="B38" s="42" t="s">
        <v>73</v>
      </c>
      <c r="C38" s="111" t="s">
        <v>68</v>
      </c>
      <c r="D38" s="128"/>
      <c r="E38" s="128"/>
      <c r="F38" s="128"/>
      <c r="G38" s="128"/>
      <c r="H38" s="128"/>
      <c r="I38" s="128"/>
      <c r="J38" s="129"/>
      <c r="K38" s="120">
        <f>+M38*1.04</f>
        <v>26</v>
      </c>
      <c r="L38" s="121"/>
      <c r="M38" s="57">
        <v>25</v>
      </c>
      <c r="N38" s="104"/>
      <c r="O38" s="44"/>
      <c r="P38" s="87" t="b">
        <f t="shared" si="0"/>
        <v>1</v>
      </c>
      <c r="Q38" s="94"/>
    </row>
    <row r="39" spans="1:17" s="40" customFormat="1" ht="13.5" customHeight="1" thickBot="1" x14ac:dyDescent="0.3">
      <c r="A39" s="51"/>
      <c r="B39" s="52" t="s">
        <v>74</v>
      </c>
      <c r="C39" s="53"/>
      <c r="D39" s="53"/>
      <c r="E39" s="53"/>
      <c r="F39" s="53"/>
      <c r="G39" s="53"/>
      <c r="H39" s="53"/>
      <c r="I39" s="53"/>
      <c r="J39" s="53"/>
      <c r="K39" s="152"/>
      <c r="L39" s="152"/>
      <c r="M39" s="54"/>
      <c r="N39" s="55"/>
      <c r="O39" s="44"/>
      <c r="P39" s="87" t="b">
        <f t="shared" si="0"/>
        <v>1</v>
      </c>
      <c r="Q39" s="93"/>
    </row>
    <row r="40" spans="1:17" s="40" customFormat="1" ht="13.5" customHeight="1" x14ac:dyDescent="0.25">
      <c r="A40" s="48" t="s">
        <v>16</v>
      </c>
      <c r="B40" s="42" t="s">
        <v>76</v>
      </c>
      <c r="C40" s="147" t="s">
        <v>77</v>
      </c>
      <c r="D40" s="148"/>
      <c r="E40" s="148"/>
      <c r="F40" s="148"/>
      <c r="G40" s="148"/>
      <c r="H40" s="148"/>
      <c r="I40" s="148"/>
      <c r="J40" s="151"/>
      <c r="K40" s="143">
        <v>58</v>
      </c>
      <c r="L40" s="144"/>
      <c r="M40" s="59">
        <v>55</v>
      </c>
      <c r="N40" s="106"/>
      <c r="O40" s="60"/>
      <c r="P40" s="87" t="b">
        <f t="shared" si="0"/>
        <v>1</v>
      </c>
      <c r="Q40" s="94"/>
    </row>
    <row r="41" spans="1:17" s="40" customFormat="1" ht="13.5" customHeight="1" thickBot="1" x14ac:dyDescent="0.3">
      <c r="A41" s="48" t="s">
        <v>48</v>
      </c>
      <c r="B41" s="42" t="s">
        <v>75</v>
      </c>
      <c r="C41" s="111" t="s">
        <v>68</v>
      </c>
      <c r="D41" s="128"/>
      <c r="E41" s="128"/>
      <c r="F41" s="128"/>
      <c r="G41" s="128"/>
      <c r="H41" s="128"/>
      <c r="I41" s="128"/>
      <c r="J41" s="129"/>
      <c r="K41" s="120">
        <f>+M41*1.04</f>
        <v>26</v>
      </c>
      <c r="L41" s="121"/>
      <c r="M41" s="57">
        <v>25</v>
      </c>
      <c r="N41" s="104"/>
      <c r="O41" s="44"/>
      <c r="P41" s="87" t="b">
        <f t="shared" si="0"/>
        <v>1</v>
      </c>
      <c r="Q41" s="94"/>
    </row>
    <row r="42" spans="1:17" s="40" customFormat="1" ht="13.5" customHeight="1" thickBot="1" x14ac:dyDescent="0.3">
      <c r="A42" s="51"/>
      <c r="B42" s="52" t="s">
        <v>79</v>
      </c>
      <c r="C42" s="53"/>
      <c r="D42" s="53"/>
      <c r="E42" s="53"/>
      <c r="F42" s="53"/>
      <c r="G42" s="53"/>
      <c r="H42" s="53"/>
      <c r="I42" s="53"/>
      <c r="J42" s="53"/>
      <c r="K42" s="54"/>
      <c r="L42" s="54"/>
      <c r="M42" s="54"/>
      <c r="N42" s="55"/>
      <c r="O42" s="44"/>
      <c r="P42" s="87" t="b">
        <f t="shared" si="0"/>
        <v>1</v>
      </c>
      <c r="Q42" s="94"/>
    </row>
    <row r="43" spans="1:17" s="40" customFormat="1" ht="13.5" customHeight="1" x14ac:dyDescent="0.25">
      <c r="A43" s="48" t="s">
        <v>16</v>
      </c>
      <c r="B43" s="42" t="s">
        <v>12</v>
      </c>
      <c r="C43" s="147" t="s">
        <v>95</v>
      </c>
      <c r="D43" s="148"/>
      <c r="E43" s="148"/>
      <c r="F43" s="148"/>
      <c r="G43" s="148"/>
      <c r="H43" s="148"/>
      <c r="I43" s="148"/>
      <c r="J43" s="151"/>
      <c r="K43" s="143">
        <v>84</v>
      </c>
      <c r="L43" s="144"/>
      <c r="M43" s="59">
        <v>80</v>
      </c>
      <c r="N43" s="106"/>
      <c r="O43" s="60"/>
      <c r="P43" s="87" t="b">
        <f t="shared" si="0"/>
        <v>1</v>
      </c>
      <c r="Q43" s="94"/>
    </row>
    <row r="44" spans="1:17" s="40" customFormat="1" ht="13.5" customHeight="1" thickBot="1" x14ac:dyDescent="0.3">
      <c r="A44" s="48" t="s">
        <v>48</v>
      </c>
      <c r="B44" s="42" t="s">
        <v>78</v>
      </c>
      <c r="C44" s="111" t="s">
        <v>68</v>
      </c>
      <c r="D44" s="128"/>
      <c r="E44" s="128"/>
      <c r="F44" s="128"/>
      <c r="G44" s="128"/>
      <c r="H44" s="128"/>
      <c r="I44" s="128"/>
      <c r="J44" s="129"/>
      <c r="K44" s="120">
        <f>+M44*1.04</f>
        <v>26</v>
      </c>
      <c r="L44" s="121"/>
      <c r="M44" s="57">
        <v>25</v>
      </c>
      <c r="N44" s="104"/>
      <c r="O44" s="44"/>
      <c r="P44" s="87" t="b">
        <f t="shared" si="0"/>
        <v>1</v>
      </c>
      <c r="Q44" s="94"/>
    </row>
    <row r="45" spans="1:17" s="40" customFormat="1" ht="13.5" customHeight="1" thickBot="1" x14ac:dyDescent="0.3">
      <c r="A45" s="61"/>
      <c r="B45" s="52" t="s">
        <v>80</v>
      </c>
      <c r="C45" s="53"/>
      <c r="D45" s="53"/>
      <c r="E45" s="53"/>
      <c r="F45" s="53"/>
      <c r="G45" s="53"/>
      <c r="H45" s="53"/>
      <c r="I45" s="53"/>
      <c r="J45" s="53"/>
      <c r="K45" s="152"/>
      <c r="L45" s="152"/>
      <c r="M45" s="54"/>
      <c r="N45" s="55"/>
      <c r="O45" s="44"/>
      <c r="P45" s="87" t="b">
        <f t="shared" si="0"/>
        <v>1</v>
      </c>
      <c r="Q45" s="94"/>
    </row>
    <row r="46" spans="1:17" s="40" customFormat="1" ht="13.5" customHeight="1" x14ac:dyDescent="0.25">
      <c r="A46" s="48"/>
      <c r="B46" s="42" t="s">
        <v>13</v>
      </c>
      <c r="C46" s="147" t="s">
        <v>81</v>
      </c>
      <c r="D46" s="148"/>
      <c r="E46" s="148"/>
      <c r="F46" s="148"/>
      <c r="G46" s="148"/>
      <c r="H46" s="148"/>
      <c r="I46" s="148"/>
      <c r="J46" s="151"/>
      <c r="K46" s="143">
        <v>43</v>
      </c>
      <c r="L46" s="144"/>
      <c r="M46" s="59">
        <v>40</v>
      </c>
      <c r="N46" s="107"/>
      <c r="O46" s="62"/>
      <c r="P46" s="87" t="b">
        <f t="shared" si="0"/>
        <v>1</v>
      </c>
      <c r="Q46" s="94"/>
    </row>
    <row r="47" spans="1:17" s="40" customFormat="1" ht="13.5" customHeight="1" x14ac:dyDescent="0.25">
      <c r="A47" s="48" t="s">
        <v>48</v>
      </c>
      <c r="B47" s="42" t="s">
        <v>14</v>
      </c>
      <c r="C47" s="111" t="s">
        <v>68</v>
      </c>
      <c r="D47" s="128"/>
      <c r="E47" s="128"/>
      <c r="F47" s="128"/>
      <c r="G47" s="128"/>
      <c r="H47" s="128"/>
      <c r="I47" s="128"/>
      <c r="J47" s="129"/>
      <c r="K47" s="126">
        <f>+M47*1.04</f>
        <v>26</v>
      </c>
      <c r="L47" s="127"/>
      <c r="M47" s="99">
        <v>25</v>
      </c>
      <c r="N47" s="104"/>
      <c r="O47" s="44"/>
      <c r="P47" s="87" t="b">
        <f t="shared" si="0"/>
        <v>1</v>
      </c>
      <c r="Q47" s="94"/>
    </row>
    <row r="48" spans="1:17" s="40" customFormat="1" ht="13.5" customHeight="1" thickBot="1" x14ac:dyDescent="0.3">
      <c r="A48" s="48"/>
      <c r="B48" s="42" t="s">
        <v>82</v>
      </c>
      <c r="C48" s="147" t="s">
        <v>15</v>
      </c>
      <c r="D48" s="148"/>
      <c r="E48" s="148"/>
      <c r="F48" s="148"/>
      <c r="G48" s="148"/>
      <c r="H48" s="148"/>
      <c r="I48" s="148"/>
      <c r="J48" s="151"/>
      <c r="K48" s="120">
        <v>43</v>
      </c>
      <c r="L48" s="121"/>
      <c r="M48" s="100">
        <v>40</v>
      </c>
      <c r="N48" s="105"/>
      <c r="O48" s="58"/>
      <c r="P48" s="87" t="b">
        <f t="shared" si="0"/>
        <v>1</v>
      </c>
      <c r="Q48" s="94"/>
    </row>
    <row r="49" spans="1:17" s="40" customFormat="1" ht="13.5" customHeight="1" thickBot="1" x14ac:dyDescent="0.3">
      <c r="A49" s="63"/>
      <c r="B49" s="52" t="s">
        <v>19</v>
      </c>
      <c r="C49" s="53"/>
      <c r="D49" s="53"/>
      <c r="E49" s="53"/>
      <c r="F49" s="53"/>
      <c r="G49" s="53"/>
      <c r="H49" s="53"/>
      <c r="I49" s="53"/>
      <c r="J49" s="53"/>
      <c r="K49" s="108"/>
      <c r="L49" s="108"/>
      <c r="M49" s="54"/>
      <c r="N49" s="55"/>
      <c r="O49" s="44"/>
      <c r="P49" s="87" t="b">
        <f t="shared" si="0"/>
        <v>1</v>
      </c>
      <c r="Q49" s="93"/>
    </row>
    <row r="50" spans="1:17" s="40" customFormat="1" ht="13.5" customHeight="1" thickBot="1" x14ac:dyDescent="0.3">
      <c r="A50" s="48" t="s">
        <v>16</v>
      </c>
      <c r="B50" s="42" t="s">
        <v>83</v>
      </c>
      <c r="C50" s="147" t="s">
        <v>86</v>
      </c>
      <c r="D50" s="148"/>
      <c r="E50" s="148"/>
      <c r="F50" s="148"/>
      <c r="G50" s="148"/>
      <c r="H50" s="149"/>
      <c r="I50" s="149"/>
      <c r="J50" s="150"/>
      <c r="K50" s="126">
        <v>16</v>
      </c>
      <c r="L50" s="127"/>
      <c r="M50" s="59">
        <v>15</v>
      </c>
      <c r="N50" s="107"/>
      <c r="O50" s="62"/>
      <c r="P50" s="87" t="b">
        <f t="shared" si="0"/>
        <v>1</v>
      </c>
      <c r="Q50" s="94"/>
    </row>
    <row r="51" spans="1:17" s="40" customFormat="1" ht="27" customHeight="1" thickBot="1" x14ac:dyDescent="0.3">
      <c r="A51" s="41"/>
      <c r="B51" s="64"/>
      <c r="C51" s="159" t="s">
        <v>89</v>
      </c>
      <c r="D51" s="160"/>
      <c r="E51" s="160"/>
      <c r="F51" s="160"/>
      <c r="G51" s="160"/>
      <c r="H51" s="114"/>
      <c r="I51" s="115"/>
      <c r="J51" s="116"/>
      <c r="K51" s="124"/>
      <c r="L51" s="125"/>
      <c r="M51" s="43"/>
      <c r="N51" s="89"/>
      <c r="O51" s="60"/>
      <c r="P51" s="87" t="b">
        <f t="shared" si="0"/>
        <v>1</v>
      </c>
      <c r="Q51" s="94"/>
    </row>
    <row r="52" spans="1:17" s="40" customFormat="1" ht="13.5" customHeight="1" thickBot="1" x14ac:dyDescent="0.3">
      <c r="A52" s="154" t="s">
        <v>54</v>
      </c>
      <c r="B52" s="65" t="s">
        <v>27</v>
      </c>
      <c r="C52" s="77"/>
      <c r="D52" s="77"/>
      <c r="E52" s="77"/>
      <c r="F52" s="77"/>
      <c r="G52" s="77"/>
      <c r="H52" s="65"/>
      <c r="I52" s="65"/>
      <c r="J52" s="65"/>
      <c r="K52" s="157">
        <f>SUMIF(P22:P51,"hamis",K22:K51)</f>
        <v>0</v>
      </c>
      <c r="L52" s="158"/>
      <c r="M52" s="66">
        <f>SUMIF(P22:P51,"hamis",M22:M51)</f>
        <v>0</v>
      </c>
      <c r="N52" s="67"/>
      <c r="O52" s="68"/>
      <c r="P52" s="87"/>
      <c r="Q52" s="96"/>
    </row>
    <row r="53" spans="1:17" s="40" customFormat="1" ht="13.5" customHeight="1" thickBot="1" x14ac:dyDescent="0.25">
      <c r="A53" s="155"/>
      <c r="B53" s="69"/>
      <c r="C53" s="4"/>
      <c r="K53" s="70"/>
      <c r="L53" s="70"/>
      <c r="M53" s="71" t="s">
        <v>17</v>
      </c>
      <c r="N53" s="72" t="s">
        <v>47</v>
      </c>
      <c r="O53" s="73"/>
      <c r="P53" s="87"/>
      <c r="Q53" s="94"/>
    </row>
    <row r="54" spans="1:17" s="4" customFormat="1" ht="6.75" customHeight="1" x14ac:dyDescent="0.2">
      <c r="A54" s="155"/>
      <c r="K54" s="25"/>
      <c r="L54" s="25"/>
      <c r="M54" s="25"/>
      <c r="N54" s="31"/>
      <c r="P54" s="86"/>
      <c r="Q54" s="92"/>
    </row>
    <row r="55" spans="1:17" s="4" customFormat="1" ht="13.5" customHeight="1" x14ac:dyDescent="0.2">
      <c r="A55" s="155"/>
      <c r="B55" s="4" t="s">
        <v>85</v>
      </c>
      <c r="K55" s="25"/>
      <c r="L55" s="25"/>
      <c r="M55" s="25"/>
      <c r="N55" s="31"/>
      <c r="P55" s="86"/>
      <c r="Q55" s="92"/>
    </row>
    <row r="56" spans="1:17" s="4" customFormat="1" ht="13.5" customHeight="1" x14ac:dyDescent="0.2">
      <c r="A56" s="155"/>
      <c r="K56" s="25"/>
      <c r="L56" s="25"/>
      <c r="M56" s="25"/>
      <c r="N56" s="31"/>
      <c r="P56" s="86"/>
      <c r="Q56" s="92"/>
    </row>
    <row r="57" spans="1:17" s="4" customFormat="1" ht="13.5" customHeight="1" thickBot="1" x14ac:dyDescent="0.3">
      <c r="A57" s="156"/>
      <c r="B57" s="74" t="s">
        <v>25</v>
      </c>
      <c r="C57" s="74"/>
      <c r="D57" s="161"/>
      <c r="E57" s="162"/>
      <c r="F57" s="162"/>
      <c r="G57" s="162"/>
      <c r="H57" s="75" t="s">
        <v>99</v>
      </c>
      <c r="I57" s="163"/>
      <c r="J57" s="162"/>
      <c r="K57" s="162"/>
      <c r="L57" s="162"/>
      <c r="M57" s="162"/>
      <c r="N57" s="162"/>
      <c r="O57" s="74"/>
      <c r="P57" s="86"/>
      <c r="Q57" s="92"/>
    </row>
    <row r="58" spans="1:17" x14ac:dyDescent="0.2">
      <c r="A58" s="20"/>
      <c r="B58" s="19"/>
      <c r="C58" s="19"/>
      <c r="D58" s="19"/>
      <c r="E58" s="19"/>
      <c r="F58" s="19"/>
      <c r="G58" s="19"/>
      <c r="H58" s="21"/>
      <c r="I58" s="21"/>
      <c r="J58" s="19"/>
      <c r="K58" s="26"/>
      <c r="L58" s="26"/>
      <c r="M58" s="26"/>
      <c r="N58" s="32"/>
      <c r="O58" s="19"/>
    </row>
    <row r="59" spans="1:17" ht="15" x14ac:dyDescent="0.25">
      <c r="B59" s="12" t="s">
        <v>30</v>
      </c>
      <c r="C59" s="13"/>
      <c r="D59" s="12"/>
      <c r="E59" s="12"/>
      <c r="F59" s="12"/>
      <c r="G59" s="13"/>
      <c r="H59" s="13"/>
      <c r="I59" s="13"/>
      <c r="J59" s="13"/>
      <c r="K59" s="27"/>
      <c r="L59" s="27"/>
      <c r="M59" s="27"/>
      <c r="N59" s="33"/>
      <c r="O59" s="13"/>
    </row>
    <row r="61" spans="1:17" x14ac:dyDescent="0.2">
      <c r="B61" s="1" t="s">
        <v>100</v>
      </c>
    </row>
    <row r="62" spans="1:17" ht="5.0999999999999996" customHeight="1" x14ac:dyDescent="0.2"/>
    <row r="63" spans="1:17" x14ac:dyDescent="0.2">
      <c r="B63" s="1" t="s">
        <v>101</v>
      </c>
    </row>
    <row r="64" spans="1:17" x14ac:dyDescent="0.2">
      <c r="B64" s="1" t="s">
        <v>18</v>
      </c>
    </row>
    <row r="65" spans="2:17" ht="5.0999999999999996" customHeight="1" x14ac:dyDescent="0.2"/>
    <row r="66" spans="2:17" s="78" customFormat="1" ht="15.75" x14ac:dyDescent="0.25">
      <c r="D66" s="79" t="s">
        <v>90</v>
      </c>
      <c r="G66" s="80"/>
      <c r="K66" s="81"/>
      <c r="L66" s="81"/>
      <c r="M66" s="81"/>
      <c r="N66" s="82"/>
      <c r="P66" s="88"/>
      <c r="Q66" s="97"/>
    </row>
    <row r="67" spans="2:17" s="78" customFormat="1" x14ac:dyDescent="0.2">
      <c r="D67" s="78" t="s">
        <v>91</v>
      </c>
      <c r="K67" s="81"/>
      <c r="L67" s="81"/>
      <c r="M67" s="81"/>
      <c r="N67" s="82"/>
      <c r="P67" s="88"/>
      <c r="Q67" s="97"/>
    </row>
    <row r="68" spans="2:17" s="78" customFormat="1" x14ac:dyDescent="0.2">
      <c r="D68" s="78" t="s">
        <v>92</v>
      </c>
      <c r="K68" s="81"/>
      <c r="L68" s="81"/>
      <c r="M68" s="81"/>
      <c r="N68" s="82"/>
      <c r="P68" s="88"/>
      <c r="Q68" s="97"/>
    </row>
    <row r="69" spans="2:17" s="78" customFormat="1" ht="15" x14ac:dyDescent="0.25">
      <c r="D69" s="78" t="s">
        <v>20</v>
      </c>
      <c r="F69" s="83" t="s">
        <v>93</v>
      </c>
      <c r="K69" s="81"/>
      <c r="L69" s="81"/>
      <c r="M69" s="81"/>
      <c r="N69" s="82"/>
      <c r="P69" s="88"/>
      <c r="Q69" s="97"/>
    </row>
    <row r="71" spans="2:17" x14ac:dyDescent="0.2">
      <c r="B71" s="1" t="s">
        <v>21</v>
      </c>
    </row>
    <row r="72" spans="2:17" x14ac:dyDescent="0.2">
      <c r="B72" s="1" t="s">
        <v>22</v>
      </c>
    </row>
    <row r="73" spans="2:17" x14ac:dyDescent="0.2">
      <c r="B73" s="1" t="s">
        <v>23</v>
      </c>
    </row>
    <row r="74" spans="2:17" x14ac:dyDescent="0.2">
      <c r="B74" s="1" t="s">
        <v>24</v>
      </c>
    </row>
    <row r="75" spans="2:17" ht="5.0999999999999996" customHeight="1" x14ac:dyDescent="0.2"/>
    <row r="76" spans="2:17" x14ac:dyDescent="0.2">
      <c r="B76" s="1" t="s">
        <v>51</v>
      </c>
    </row>
    <row r="77" spans="2:17" x14ac:dyDescent="0.2">
      <c r="B77" s="1" t="s">
        <v>50</v>
      </c>
    </row>
    <row r="78" spans="2:17" x14ac:dyDescent="0.2">
      <c r="B78" s="1" t="s">
        <v>32</v>
      </c>
    </row>
    <row r="79" spans="2:17" x14ac:dyDescent="0.2">
      <c r="B79" s="1" t="s">
        <v>33</v>
      </c>
    </row>
    <row r="80" spans="2:17" ht="5.0999999999999996" customHeight="1" x14ac:dyDescent="0.2"/>
    <row r="81" spans="2:17" s="78" customFormat="1" ht="15" x14ac:dyDescent="0.25">
      <c r="D81" s="78" t="s">
        <v>20</v>
      </c>
      <c r="F81" s="83" t="s">
        <v>94</v>
      </c>
      <c r="K81" s="81"/>
      <c r="L81" s="81"/>
      <c r="M81" s="81"/>
      <c r="N81" s="82"/>
      <c r="P81" s="88"/>
      <c r="Q81" s="97"/>
    </row>
    <row r="83" spans="2:17" ht="15" x14ac:dyDescent="0.25">
      <c r="B83" s="12" t="s">
        <v>31</v>
      </c>
      <c r="C83" s="13"/>
      <c r="D83" s="13"/>
      <c r="E83" s="13"/>
      <c r="F83" s="13"/>
      <c r="G83" s="13"/>
      <c r="H83" s="13"/>
      <c r="I83" s="13"/>
      <c r="J83" s="13"/>
      <c r="K83" s="27"/>
      <c r="L83" s="27"/>
      <c r="M83" s="27"/>
      <c r="N83" s="33"/>
      <c r="O83" s="13"/>
    </row>
    <row r="84" spans="2:17" x14ac:dyDescent="0.2">
      <c r="B84" s="1" t="s">
        <v>34</v>
      </c>
    </row>
    <row r="85" spans="2:17" x14ac:dyDescent="0.2">
      <c r="B85" s="1" t="s">
        <v>52</v>
      </c>
    </row>
    <row r="86" spans="2:17" x14ac:dyDescent="0.2">
      <c r="B86" s="1" t="s">
        <v>53</v>
      </c>
    </row>
    <row r="88" spans="2:17" ht="15" x14ac:dyDescent="0.25">
      <c r="B88" s="153" t="s">
        <v>56</v>
      </c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3"/>
    </row>
    <row r="89" spans="2:17" x14ac:dyDescent="0.2">
      <c r="B89" s="1" t="s">
        <v>46</v>
      </c>
    </row>
    <row r="90" spans="2:17" x14ac:dyDescent="0.2">
      <c r="B90" s="1" t="s">
        <v>41</v>
      </c>
    </row>
    <row r="92" spans="2:17" ht="15" x14ac:dyDescent="0.2">
      <c r="B92" s="14" t="s">
        <v>86</v>
      </c>
      <c r="C92" s="13"/>
      <c r="D92" s="13"/>
      <c r="E92" s="13"/>
      <c r="F92" s="13"/>
      <c r="G92" s="13"/>
      <c r="H92" s="13"/>
      <c r="I92" s="13"/>
      <c r="J92" s="13"/>
      <c r="K92" s="27"/>
      <c r="L92" s="27"/>
      <c r="M92" s="27"/>
      <c r="N92" s="33"/>
      <c r="O92" s="13"/>
    </row>
    <row r="93" spans="2:17" x14ac:dyDescent="0.2">
      <c r="B93" s="1" t="s">
        <v>102</v>
      </c>
    </row>
    <row r="94" spans="2:17" x14ac:dyDescent="0.2">
      <c r="B94" s="1" t="s">
        <v>87</v>
      </c>
    </row>
    <row r="95" spans="2:17" x14ac:dyDescent="0.2">
      <c r="B95" s="1" t="s">
        <v>103</v>
      </c>
    </row>
    <row r="96" spans="2:17" x14ac:dyDescent="0.2">
      <c r="B96" s="1" t="s">
        <v>88</v>
      </c>
    </row>
    <row r="97" spans="2:3" ht="18" x14ac:dyDescent="0.25">
      <c r="B97" s="16" t="s">
        <v>48</v>
      </c>
      <c r="C97" s="1" t="s">
        <v>96</v>
      </c>
    </row>
    <row r="98" spans="2:3" ht="18" x14ac:dyDescent="0.25">
      <c r="B98" s="16" t="s">
        <v>16</v>
      </c>
      <c r="C98" s="1" t="s">
        <v>55</v>
      </c>
    </row>
  </sheetData>
  <sheetProtection algorithmName="SHA-512" hashValue="KOBZKfE44FdYfWZmaaKHUp4gnuU15psGEPE6J+uuLAlMmq2lbgwUMJUeZoh+aEqnoPpZ61/CUWtmQ5jz6QB1rA==" saltValue="O+JGTu/o67UUU48U4kXemg==" spinCount="100000" sheet="1" objects="1" scenarios="1"/>
  <mergeCells count="69">
    <mergeCell ref="C47:J47"/>
    <mergeCell ref="K47:L47"/>
    <mergeCell ref="C41:J41"/>
    <mergeCell ref="K41:L41"/>
    <mergeCell ref="C40:J40"/>
    <mergeCell ref="C43:J43"/>
    <mergeCell ref="B88:N88"/>
    <mergeCell ref="A52:A57"/>
    <mergeCell ref="K51:L51"/>
    <mergeCell ref="K52:L52"/>
    <mergeCell ref="C51:G51"/>
    <mergeCell ref="D57:G57"/>
    <mergeCell ref="I57:N57"/>
    <mergeCell ref="K35:L35"/>
    <mergeCell ref="K36:L36"/>
    <mergeCell ref="K39:L39"/>
    <mergeCell ref="K45:L45"/>
    <mergeCell ref="C37:J37"/>
    <mergeCell ref="C38:J38"/>
    <mergeCell ref="K38:L38"/>
    <mergeCell ref="C44:J44"/>
    <mergeCell ref="K44:L44"/>
    <mergeCell ref="A6:N6"/>
    <mergeCell ref="K26:L26"/>
    <mergeCell ref="K31:L31"/>
    <mergeCell ref="K25:L25"/>
    <mergeCell ref="K27:L27"/>
    <mergeCell ref="K29:L29"/>
    <mergeCell ref="D14:G14"/>
    <mergeCell ref="I14:N14"/>
    <mergeCell ref="C8:G8"/>
    <mergeCell ref="J8:N8"/>
    <mergeCell ref="J10:N10"/>
    <mergeCell ref="C12:I12"/>
    <mergeCell ref="C10:G10"/>
    <mergeCell ref="D16:N16"/>
    <mergeCell ref="K24:L24"/>
    <mergeCell ref="D1:I3"/>
    <mergeCell ref="K34:L34"/>
    <mergeCell ref="K28:L28"/>
    <mergeCell ref="K30:L30"/>
    <mergeCell ref="K33:L33"/>
    <mergeCell ref="K23:L23"/>
    <mergeCell ref="C25:J25"/>
    <mergeCell ref="K32:L32"/>
    <mergeCell ref="C32:J32"/>
    <mergeCell ref="C24:J24"/>
    <mergeCell ref="B5:O5"/>
    <mergeCell ref="C34:J34"/>
    <mergeCell ref="C28:J28"/>
    <mergeCell ref="C33:J33"/>
    <mergeCell ref="C22:J22"/>
    <mergeCell ref="C27:J27"/>
    <mergeCell ref="K49:L49"/>
    <mergeCell ref="M12:N12"/>
    <mergeCell ref="C30:J30"/>
    <mergeCell ref="K21:L21"/>
    <mergeCell ref="H51:J51"/>
    <mergeCell ref="C35:J35"/>
    <mergeCell ref="K46:L46"/>
    <mergeCell ref="K48:L48"/>
    <mergeCell ref="K50:L50"/>
    <mergeCell ref="K37:L37"/>
    <mergeCell ref="K40:L40"/>
    <mergeCell ref="K43:L43"/>
    <mergeCell ref="B36:J36"/>
    <mergeCell ref="C50:J50"/>
    <mergeCell ref="C46:J46"/>
    <mergeCell ref="C48:J48"/>
  </mergeCells>
  <dataValidations count="1">
    <dataValidation type="list" allowBlank="1" showInputMessage="1" showErrorMessage="1" sqref="M12:N12">
      <formula1>$Q$1:$Q$3</formula1>
    </dataValidation>
  </dataValidations>
  <hyperlinks>
    <hyperlink ref="F69" r:id="rId1"/>
    <hyperlink ref="F81" r:id="rId2"/>
  </hyperlinks>
  <pageMargins left="0.70866141732283472" right="0.51181102362204722" top="0.59055118110236227" bottom="0.59055118110236227" header="0.31496062992125984" footer="0.31496062992125984"/>
  <pageSetup paperSize="9" scale="99" orientation="portrait" r:id="rId3"/>
  <headerFooter>
    <oddFooter>&amp;R%</oddFooter>
  </headerFooter>
  <rowBreaks count="1" manualBreakCount="1">
    <brk id="5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Tabelle1</vt:lpstr>
      <vt:lpstr>Tabelle1!Nyomtatási_terület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Tóth Ányos (TothAny)</cp:lastModifiedBy>
  <cp:lastPrinted>2022-05-18T16:33:20Z</cp:lastPrinted>
  <dcterms:created xsi:type="dcterms:W3CDTF">2018-11-09T09:29:22Z</dcterms:created>
  <dcterms:modified xsi:type="dcterms:W3CDTF">2022-06-05T10:17:39Z</dcterms:modified>
</cp:coreProperties>
</file>